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725" windowHeight="7815" activeTab="0"/>
  </bookViews>
  <sheets>
    <sheet name="ขั้นตอนที่ 1 พิมพ์ ส.ภ.2 (ส่ง)" sheetId="1" r:id="rId1"/>
  </sheets>
  <definedNames>
    <definedName name="_xlnm.Print_Area" localSheetId="0">'ขั้นตอนที่ 1 พิมพ์ ส.ภ.2 (ส่ง)'!$A$1:$AA$43</definedName>
    <definedName name="_xlnm.Print_Titles" localSheetId="0">'ขั้นตอนที่ 1 พิมพ์ ส.ภ.2 (ส่ง)'!$1:$7</definedName>
  </definedNames>
  <calcPr fullCalcOnLoad="1"/>
</workbook>
</file>

<file path=xl/sharedStrings.xml><?xml version="1.0" encoding="utf-8"?>
<sst xmlns="http://schemas.openxmlformats.org/spreadsheetml/2006/main" count="113" uniqueCount="83">
  <si>
    <t>แบบรายงานความเสียหายและการช่วยเหลือราษฎรผู้ประสบภัย (อุทกภัย)</t>
  </si>
  <si>
    <t>ผู้ประสบภัย (หัวหน้าครอบครัว)</t>
  </si>
  <si>
    <t>บ้าน</t>
  </si>
  <si>
    <t>จำนวนคน</t>
  </si>
  <si>
    <t>อาชีพ</t>
  </si>
  <si>
    <t>ผู้ประสบภัย</t>
  </si>
  <si>
    <t>5.1.5บ้านบางส่วน</t>
  </si>
  <si>
    <t>5.1.11เครื่อง/ทุนประกอบอาชีพ</t>
  </si>
  <si>
    <t>รวมทั้งสิ้น</t>
  </si>
  <si>
    <t>ที่</t>
  </si>
  <si>
    <t>ชื่อ-ชื่อสกุล</t>
  </si>
  <si>
    <t>เลขประจำตัว</t>
  </si>
  <si>
    <t>เลขที่</t>
  </si>
  <si>
    <t>ในครอบครัว</t>
  </si>
  <si>
    <t>หัวหน้า</t>
  </si>
  <si>
    <t>บาด</t>
  </si>
  <si>
    <t>เสีย</t>
  </si>
  <si>
    <t>ครอบ</t>
  </si>
  <si>
    <t>เสียหาย</t>
  </si>
  <si>
    <t>ช่วยเหลือ</t>
  </si>
  <si>
    <t>หลัง</t>
  </si>
  <si>
    <t>ประชาชน(13หลัก)</t>
  </si>
  <si>
    <t>ที่เกิดภัย</t>
  </si>
  <si>
    <t>หมู่</t>
  </si>
  <si>
    <t>ผญ.ชาย</t>
  </si>
  <si>
    <t>ด.ช.</t>
  </si>
  <si>
    <t>ผญ.หญิง</t>
  </si>
  <si>
    <t>ด.ญ.</t>
  </si>
  <si>
    <t>รวม</t>
  </si>
  <si>
    <t>ครอบครัว</t>
  </si>
  <si>
    <t>เจ็บ</t>
  </si>
  <si>
    <t>ชีวิต</t>
  </si>
  <si>
    <t>ครัว</t>
  </si>
  <si>
    <t>(บาท)</t>
  </si>
  <si>
    <t>ทำนา</t>
  </si>
  <si>
    <t>5.1.16ค่าเครื่องนอน</t>
  </si>
  <si>
    <t>5.1.15ค่าเครื่องครัว</t>
  </si>
  <si>
    <t>96</t>
  </si>
  <si>
    <t>158</t>
  </si>
  <si>
    <t>เกษตรกร</t>
  </si>
  <si>
    <t>221</t>
  </si>
  <si>
    <t>นางดาระณี ชินวงษ์</t>
  </si>
  <si>
    <t>3400100921958</t>
  </si>
  <si>
    <t>217</t>
  </si>
  <si>
    <t>นายสถิตย์ โนนแดง</t>
  </si>
  <si>
    <t>3400100919325</t>
  </si>
  <si>
    <t>นางสุคนธ์ แก้วบ้านเหล่า</t>
  </si>
  <si>
    <t>3400100947434</t>
  </si>
  <si>
    <t>126</t>
  </si>
  <si>
    <t>นายนิยม ดวงดีมูล</t>
  </si>
  <si>
    <t>3400101032529</t>
  </si>
  <si>
    <t>1/1</t>
  </si>
  <si>
    <t>นายอาทิตย์ นามปัญญา</t>
  </si>
  <si>
    <t>3400101034254</t>
  </si>
  <si>
    <t>249</t>
  </si>
  <si>
    <t>นายนะรอง วงษ์มั่น</t>
  </si>
  <si>
    <t>3400100949445</t>
  </si>
  <si>
    <t>164</t>
  </si>
  <si>
    <t>นางบัวเรียน ปัญญาภัคดี</t>
  </si>
  <si>
    <t>3400100920846</t>
  </si>
  <si>
    <t>นางศิริวรรณ อภิรมยานนท์</t>
  </si>
  <si>
    <t>3400100920871</t>
  </si>
  <si>
    <t>นางวรรณา ชาเนตร์</t>
  </si>
  <si>
    <t>3409900081642</t>
  </si>
  <si>
    <t>193</t>
  </si>
  <si>
    <t>ค้าขาย</t>
  </si>
  <si>
    <t>วันที่เกิดเหตุ    5  เดือน  ตุลาคม  พ.ศ. 2565     วันที่เหตุสงบ   20   เดือน  พฤศจิกายน  พ.ศ. 2565</t>
  </si>
  <si>
    <t xml:space="preserve">                       หมู่ที่ 2    ตำบล  ดอนหัน      อำเภอเมือง ขอนแก่น     จังหวัด  ขอนแก่น</t>
  </si>
  <si>
    <t>จ่าอากาศเอก........................................ผู้จัดทำ</t>
  </si>
  <si>
    <t xml:space="preserve">     (พิริยะ  หล้าสีดา)</t>
  </si>
  <si>
    <t>(นายอาคม   ฤทธิ์ตา)</t>
  </si>
  <si>
    <t>ตำแหน่ง เจ้าพนักงานป้องกันและบรรเทาสาธารณภัย</t>
  </si>
  <si>
    <t>ตำแหน่ง หัวหน้าสำนักปลัด</t>
  </si>
  <si>
    <t>ตำแหน่ง นายกองค์การบริหารส่วนตำบลดอนหัน</t>
  </si>
  <si>
    <t xml:space="preserve">           (นายธนกร   รังสิมานพ)</t>
  </si>
  <si>
    <t>ลงชื่อ..............................................ผู้ตรวจสอบ</t>
  </si>
  <si>
    <t>ลงชื่อ................................................ผู้รับรอง</t>
  </si>
  <si>
    <t>นางบัวจันทร์ แสนอามาตร</t>
  </si>
  <si>
    <t>3400100947922</t>
  </si>
  <si>
    <t>134</t>
  </si>
  <si>
    <t>นางแก้วตา  เพ็งโฉม</t>
  </si>
  <si>
    <t>3400100947981</t>
  </si>
  <si>
    <t>175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</si>
</sst>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$#,##0_);\(\$#,##0\)"/>
    <numFmt numFmtId="200" formatCode="\$#,##0_);[Red]\(\$#,##0\)"/>
    <numFmt numFmtId="201" formatCode="\$#,##0.00_);\(\$#,##0.00\)"/>
    <numFmt numFmtId="202" formatCode="\$#,##0.00_);[Red]\(\$#,##0.00\)"/>
    <numFmt numFmtId="203" formatCode="_-* #,##0_-;\-* #,##0_-;_-* &quot;-&quot;??_-;_-@_-"/>
    <numFmt numFmtId="204" formatCode="0_ ;\-0\ "/>
  </numFmts>
  <fonts count="50">
    <font>
      <sz val="11"/>
      <color theme="1"/>
      <name val="Calibri"/>
      <family val="2"/>
    </font>
    <font>
      <sz val="11"/>
      <name val="Calibri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1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24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2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203" fontId="45" fillId="0" borderId="0" xfId="35" applyNumberFormat="1" applyFont="1" applyBorder="1" applyAlignment="1">
      <alignment/>
    </xf>
    <xf numFmtId="203" fontId="45" fillId="0" borderId="0" xfId="35" applyNumberFormat="1" applyFont="1" applyBorder="1" applyAlignment="1">
      <alignment/>
    </xf>
    <xf numFmtId="203" fontId="46" fillId="0" borderId="0" xfId="35" applyNumberFormat="1" applyFont="1" applyBorder="1" applyAlignment="1">
      <alignment/>
    </xf>
    <xf numFmtId="203" fontId="47" fillId="0" borderId="0" xfId="35" applyNumberFormat="1" applyFont="1" applyBorder="1" applyAlignment="1">
      <alignment horizontal="center"/>
    </xf>
    <xf numFmtId="204" fontId="47" fillId="0" borderId="0" xfId="35" applyNumberFormat="1" applyFont="1" applyBorder="1" applyAlignment="1">
      <alignment horizontal="center"/>
    </xf>
    <xf numFmtId="203" fontId="47" fillId="0" borderId="0" xfId="35" applyNumberFormat="1" applyFont="1" applyBorder="1" applyAlignment="1">
      <alignment/>
    </xf>
    <xf numFmtId="49" fontId="47" fillId="0" borderId="0" xfId="35" applyNumberFormat="1" applyFont="1" applyBorder="1" applyAlignment="1">
      <alignment horizontal="center"/>
    </xf>
    <xf numFmtId="49" fontId="47" fillId="0" borderId="0" xfId="35" applyNumberFormat="1" applyFont="1" applyBorder="1" applyAlignment="1">
      <alignment/>
    </xf>
    <xf numFmtId="49" fontId="47" fillId="0" borderId="0" xfId="35" applyNumberFormat="1" applyFont="1" applyBorder="1" applyAlignment="1">
      <alignment/>
    </xf>
    <xf numFmtId="204" fontId="46" fillId="0" borderId="0" xfId="35" applyNumberFormat="1" applyFont="1" applyBorder="1" applyAlignment="1">
      <alignment horizontal="center"/>
    </xf>
    <xf numFmtId="203" fontId="46" fillId="0" borderId="0" xfId="35" applyNumberFormat="1" applyFont="1" applyBorder="1" applyAlignment="1">
      <alignment/>
    </xf>
    <xf numFmtId="49" fontId="46" fillId="0" borderId="0" xfId="35" applyNumberFormat="1" applyFont="1" applyBorder="1" applyAlignment="1">
      <alignment horizontal="right"/>
    </xf>
    <xf numFmtId="49" fontId="46" fillId="0" borderId="0" xfId="35" applyNumberFormat="1" applyFont="1" applyBorder="1" applyAlignment="1">
      <alignment/>
    </xf>
    <xf numFmtId="204" fontId="47" fillId="0" borderId="10" xfId="35" applyNumberFormat="1" applyFont="1" applyBorder="1" applyAlignment="1">
      <alignment horizontal="center"/>
    </xf>
    <xf numFmtId="49" fontId="47" fillId="0" borderId="10" xfId="35" applyNumberFormat="1" applyFont="1" applyBorder="1" applyAlignment="1">
      <alignment horizontal="center" shrinkToFit="1"/>
    </xf>
    <xf numFmtId="204" fontId="47" fillId="0" borderId="11" xfId="35" applyNumberFormat="1" applyFont="1" applyBorder="1" applyAlignment="1">
      <alignment horizontal="center"/>
    </xf>
    <xf numFmtId="203" fontId="47" fillId="0" borderId="10" xfId="35" applyNumberFormat="1" applyFont="1" applyBorder="1" applyAlignment="1">
      <alignment horizontal="center"/>
    </xf>
    <xf numFmtId="49" fontId="47" fillId="0" borderId="10" xfId="35" applyNumberFormat="1" applyFont="1" applyBorder="1" applyAlignment="1">
      <alignment horizontal="center"/>
    </xf>
    <xf numFmtId="49" fontId="47" fillId="0" borderId="11" xfId="35" applyNumberFormat="1" applyFont="1" applyBorder="1" applyAlignment="1">
      <alignment horizontal="center"/>
    </xf>
    <xf numFmtId="204" fontId="47" fillId="0" borderId="12" xfId="35" applyNumberFormat="1" applyFont="1" applyBorder="1" applyAlignment="1">
      <alignment horizontal="center"/>
    </xf>
    <xf numFmtId="203" fontId="47" fillId="0" borderId="12" xfId="35" applyNumberFormat="1" applyFont="1" applyBorder="1" applyAlignment="1">
      <alignment horizontal="center"/>
    </xf>
    <xf numFmtId="49" fontId="47" fillId="0" borderId="12" xfId="35" applyNumberFormat="1" applyFont="1" applyBorder="1" applyAlignment="1">
      <alignment horizontal="center"/>
    </xf>
    <xf numFmtId="203" fontId="47" fillId="0" borderId="13" xfId="35" applyNumberFormat="1" applyFont="1" applyBorder="1" applyAlignment="1">
      <alignment horizontal="center"/>
    </xf>
    <xf numFmtId="204" fontId="47" fillId="0" borderId="13" xfId="35" applyNumberFormat="1" applyFont="1" applyBorder="1" applyAlignment="1">
      <alignment horizontal="center"/>
    </xf>
    <xf numFmtId="203" fontId="47" fillId="0" borderId="13" xfId="35" applyNumberFormat="1" applyFont="1" applyBorder="1" applyAlignment="1">
      <alignment/>
    </xf>
    <xf numFmtId="49" fontId="47" fillId="0" borderId="13" xfId="35" applyNumberFormat="1" applyFont="1" applyBorder="1" applyAlignment="1">
      <alignment horizontal="center"/>
    </xf>
    <xf numFmtId="203" fontId="46" fillId="0" borderId="0" xfId="35" applyNumberFormat="1" applyFont="1" applyBorder="1" applyAlignment="1">
      <alignment horizontal="right"/>
    </xf>
    <xf numFmtId="203" fontId="47" fillId="0" borderId="11" xfId="35" applyNumberFormat="1" applyFont="1" applyBorder="1" applyAlignment="1">
      <alignment horizontal="center"/>
    </xf>
    <xf numFmtId="203" fontId="47" fillId="0" borderId="10" xfId="35" applyNumberFormat="1" applyFont="1" applyBorder="1" applyAlignment="1">
      <alignment horizontal="center" shrinkToFit="1"/>
    </xf>
    <xf numFmtId="203" fontId="47" fillId="0" borderId="12" xfId="35" applyNumberFormat="1" applyFont="1" applyBorder="1" applyAlignment="1">
      <alignment horizontal="center" shrinkToFit="1"/>
    </xf>
    <xf numFmtId="204" fontId="45" fillId="0" borderId="0" xfId="35" applyNumberFormat="1" applyFont="1" applyBorder="1" applyAlignment="1">
      <alignment horizontal="center"/>
    </xf>
    <xf numFmtId="203" fontId="45" fillId="0" borderId="0" xfId="35" applyNumberFormat="1" applyFont="1" applyBorder="1" applyAlignment="1">
      <alignment horizontal="center"/>
    </xf>
    <xf numFmtId="203" fontId="47" fillId="0" borderId="0" xfId="35" applyNumberFormat="1" applyFont="1" applyBorder="1" applyAlignment="1">
      <alignment/>
    </xf>
    <xf numFmtId="49" fontId="47" fillId="0" borderId="14" xfId="35" applyNumberFormat="1" applyFont="1" applyBorder="1" applyAlignment="1">
      <alignment horizontal="center"/>
    </xf>
    <xf numFmtId="203" fontId="48" fillId="33" borderId="13" xfId="35" applyNumberFormat="1" applyFont="1" applyFill="1" applyBorder="1" applyAlignment="1">
      <alignment horizontal="center" vertical="center"/>
    </xf>
    <xf numFmtId="203" fontId="49" fillId="0" borderId="0" xfId="35" applyNumberFormat="1" applyFont="1" applyBorder="1" applyAlignment="1">
      <alignment horizontal="center"/>
    </xf>
    <xf numFmtId="203" fontId="49" fillId="0" borderId="0" xfId="35" applyNumberFormat="1" applyFont="1" applyBorder="1" applyAlignment="1">
      <alignment/>
    </xf>
    <xf numFmtId="203" fontId="49" fillId="0" borderId="0" xfId="35" applyNumberFormat="1" applyFont="1" applyBorder="1" applyAlignment="1">
      <alignment/>
    </xf>
    <xf numFmtId="3" fontId="47" fillId="0" borderId="13" xfId="35" applyNumberFormat="1" applyFont="1" applyBorder="1" applyAlignment="1">
      <alignment horizontal="right"/>
    </xf>
    <xf numFmtId="203" fontId="47" fillId="0" borderId="13" xfId="35" applyNumberFormat="1" applyFont="1" applyBorder="1" applyAlignment="1">
      <alignment horizontal="right"/>
    </xf>
    <xf numFmtId="203" fontId="48" fillId="33" borderId="13" xfId="35" applyNumberFormat="1" applyFont="1" applyFill="1" applyBorder="1" applyAlignment="1">
      <alignment horizontal="center" vertical="center"/>
    </xf>
    <xf numFmtId="203" fontId="2" fillId="0" borderId="13" xfId="35" applyNumberFormat="1" applyFont="1" applyBorder="1" applyAlignment="1">
      <alignment horizontal="center"/>
    </xf>
    <xf numFmtId="203" fontId="45" fillId="0" borderId="0" xfId="35" applyNumberFormat="1" applyFont="1" applyBorder="1" applyAlignment="1">
      <alignment horizontal="center"/>
    </xf>
    <xf numFmtId="203" fontId="47" fillId="0" borderId="15" xfId="35" applyNumberFormat="1" applyFont="1" applyBorder="1" applyAlignment="1">
      <alignment horizontal="center" shrinkToFit="1"/>
    </xf>
    <xf numFmtId="203" fontId="47" fillId="0" borderId="16" xfId="35" applyNumberFormat="1" applyFont="1" applyBorder="1" applyAlignment="1">
      <alignment horizontal="center" shrinkToFit="1"/>
    </xf>
    <xf numFmtId="203" fontId="47" fillId="0" borderId="14" xfId="35" applyNumberFormat="1" applyFont="1" applyBorder="1" applyAlignment="1">
      <alignment horizontal="center" shrinkToFit="1"/>
    </xf>
    <xf numFmtId="203" fontId="49" fillId="0" borderId="0" xfId="35" applyNumberFormat="1" applyFont="1" applyBorder="1" applyAlignment="1">
      <alignment horizontal="center"/>
    </xf>
    <xf numFmtId="203" fontId="47" fillId="0" borderId="17" xfId="35" applyNumberFormat="1" applyFont="1" applyBorder="1" applyAlignment="1">
      <alignment horizontal="center"/>
    </xf>
    <xf numFmtId="203" fontId="47" fillId="0" borderId="18" xfId="35" applyNumberFormat="1" applyFont="1" applyBorder="1" applyAlignment="1">
      <alignment horizontal="center"/>
    </xf>
    <xf numFmtId="203" fontId="47" fillId="0" borderId="19" xfId="35" applyNumberFormat="1" applyFont="1" applyBorder="1" applyAlignment="1">
      <alignment horizontal="center"/>
    </xf>
    <xf numFmtId="203" fontId="49" fillId="0" borderId="0" xfId="35" applyNumberFormat="1" applyFont="1" applyBorder="1" applyAlignment="1">
      <alignment horizontal="center"/>
    </xf>
    <xf numFmtId="203" fontId="47" fillId="0" borderId="15" xfId="35" applyNumberFormat="1" applyFont="1" applyBorder="1" applyAlignment="1">
      <alignment horizontal="center"/>
    </xf>
    <xf numFmtId="203" fontId="47" fillId="0" borderId="14" xfId="35" applyNumberFormat="1" applyFont="1" applyBorder="1" applyAlignment="1">
      <alignment horizontal="center"/>
    </xf>
    <xf numFmtId="203" fontId="47" fillId="0" borderId="20" xfId="35" applyNumberFormat="1" applyFont="1" applyBorder="1" applyAlignment="1">
      <alignment horizontal="center"/>
    </xf>
    <xf numFmtId="203" fontId="47" fillId="0" borderId="21" xfId="35" applyNumberFormat="1" applyFont="1" applyBorder="1" applyAlignment="1">
      <alignment horizontal="center"/>
    </xf>
    <xf numFmtId="203" fontId="47" fillId="0" borderId="22" xfId="35" applyNumberFormat="1" applyFont="1" applyBorder="1" applyAlignment="1">
      <alignment horizontal="center"/>
    </xf>
    <xf numFmtId="203" fontId="48" fillId="33" borderId="13" xfId="35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46"/>
  <sheetViews>
    <sheetView tabSelected="1" view="pageBreakPreview" zoomScale="80" zoomScaleNormal="89" zoomScaleSheetLayoutView="80" workbookViewId="0" topLeftCell="A1">
      <pane xSplit="4" ySplit="7" topLeftCell="M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8" sqref="Q8"/>
    </sheetView>
  </sheetViews>
  <sheetFormatPr defaultColWidth="9.140625" defaultRowHeight="15"/>
  <cols>
    <col min="1" max="1" width="4.28125" style="5" customWidth="1"/>
    <col min="2" max="2" width="20.421875" style="6" customWidth="1"/>
    <col min="3" max="3" width="14.8515625" style="7" customWidth="1"/>
    <col min="4" max="4" width="17.28125" style="8" customWidth="1"/>
    <col min="5" max="5" width="4.28125" style="7" bestFit="1" customWidth="1"/>
    <col min="6" max="6" width="7.421875" style="7" bestFit="1" customWidth="1"/>
    <col min="7" max="7" width="4.57421875" style="7" bestFit="1" customWidth="1"/>
    <col min="8" max="8" width="7.7109375" style="7" bestFit="1" customWidth="1"/>
    <col min="9" max="9" width="5.28125" style="6" bestFit="1" customWidth="1"/>
    <col min="10" max="10" width="4.7109375" style="6" bestFit="1" customWidth="1"/>
    <col min="11" max="11" width="8.140625" style="6" customWidth="1"/>
    <col min="12" max="13" width="5.421875" style="6" bestFit="1" customWidth="1"/>
    <col min="14" max="14" width="6.28125" style="6" bestFit="1" customWidth="1"/>
    <col min="15" max="15" width="8.7109375" style="6" bestFit="1" customWidth="1"/>
    <col min="16" max="16" width="9.28125" style="6" customWidth="1"/>
    <col min="17" max="17" width="5.8515625" style="6" bestFit="1" customWidth="1"/>
    <col min="18" max="18" width="8.00390625" style="6" bestFit="1" customWidth="1"/>
    <col min="19" max="19" width="8.57421875" style="6" customWidth="1"/>
    <col min="20" max="20" width="5.8515625" style="6" bestFit="1" customWidth="1"/>
    <col min="21" max="21" width="9.140625" style="6" bestFit="1" customWidth="1"/>
    <col min="22" max="22" width="9.00390625" style="6" customWidth="1"/>
    <col min="23" max="23" width="5.8515625" style="6" bestFit="1" customWidth="1"/>
    <col min="24" max="24" width="7.57421875" style="6" bestFit="1" customWidth="1"/>
    <col min="25" max="25" width="8.28125" style="6" bestFit="1" customWidth="1"/>
    <col min="26" max="26" width="16.421875" style="6" customWidth="1"/>
    <col min="27" max="27" width="17.421875" style="6" customWidth="1"/>
    <col min="28" max="28" width="17.7109375" style="6" customWidth="1"/>
    <col min="29" max="16384" width="9.00390625" style="6" customWidth="1"/>
  </cols>
  <sheetData>
    <row r="1" spans="1:28" ht="30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</row>
    <row r="2" spans="1:28" ht="30.75">
      <c r="A2" s="51" t="s">
        <v>67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</row>
    <row r="3" spans="1:29" ht="30.75">
      <c r="A3" s="51" t="s">
        <v>66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33"/>
    </row>
    <row r="4" spans="1:25" s="3" customFormat="1" ht="27.75" customHeight="1">
      <c r="A4" s="10"/>
      <c r="B4" s="11"/>
      <c r="C4" s="12"/>
      <c r="D4" s="13"/>
      <c r="E4" s="11"/>
      <c r="F4" s="11"/>
      <c r="G4" s="11"/>
      <c r="H4" s="11"/>
      <c r="I4" s="2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7" s="4" customFormat="1" ht="18.75">
      <c r="A5" s="14"/>
      <c r="B5" s="44" t="s">
        <v>1</v>
      </c>
      <c r="C5" s="46"/>
      <c r="D5" s="15" t="s">
        <v>2</v>
      </c>
      <c r="E5" s="54" t="s">
        <v>3</v>
      </c>
      <c r="F5" s="55"/>
      <c r="G5" s="55"/>
      <c r="H5" s="55"/>
      <c r="I5" s="55"/>
      <c r="J5" s="56"/>
      <c r="K5" s="17" t="s">
        <v>4</v>
      </c>
      <c r="L5" s="52" t="s">
        <v>5</v>
      </c>
      <c r="M5" s="53"/>
      <c r="N5" s="44" t="s">
        <v>6</v>
      </c>
      <c r="O5" s="45"/>
      <c r="P5" s="46"/>
      <c r="Q5" s="44" t="s">
        <v>7</v>
      </c>
      <c r="R5" s="45"/>
      <c r="S5" s="46"/>
      <c r="T5" s="44" t="s">
        <v>36</v>
      </c>
      <c r="U5" s="45"/>
      <c r="V5" s="46"/>
      <c r="W5" s="44" t="s">
        <v>35</v>
      </c>
      <c r="X5" s="45"/>
      <c r="Y5" s="46"/>
      <c r="Z5" s="44" t="s">
        <v>8</v>
      </c>
      <c r="AA5" s="46"/>
    </row>
    <row r="6" spans="1:27" s="4" customFormat="1" ht="18.75">
      <c r="A6" s="16" t="s">
        <v>9</v>
      </c>
      <c r="B6" s="17" t="s">
        <v>10</v>
      </c>
      <c r="C6" s="18" t="s">
        <v>11</v>
      </c>
      <c r="D6" s="19" t="s">
        <v>12</v>
      </c>
      <c r="E6" s="48" t="s">
        <v>13</v>
      </c>
      <c r="F6" s="49"/>
      <c r="G6" s="49"/>
      <c r="H6" s="49"/>
      <c r="I6" s="49"/>
      <c r="J6" s="50"/>
      <c r="K6" s="28" t="s">
        <v>14</v>
      </c>
      <c r="L6" s="17" t="s">
        <v>15</v>
      </c>
      <c r="M6" s="17" t="s">
        <v>16</v>
      </c>
      <c r="N6" s="29" t="s">
        <v>20</v>
      </c>
      <c r="O6" s="29" t="s">
        <v>18</v>
      </c>
      <c r="P6" s="29" t="s">
        <v>19</v>
      </c>
      <c r="Q6" s="29" t="s">
        <v>17</v>
      </c>
      <c r="R6" s="29" t="s">
        <v>18</v>
      </c>
      <c r="S6" s="29" t="s">
        <v>19</v>
      </c>
      <c r="T6" s="29" t="s">
        <v>17</v>
      </c>
      <c r="U6" s="29" t="s">
        <v>18</v>
      </c>
      <c r="V6" s="29" t="s">
        <v>19</v>
      </c>
      <c r="W6" s="29" t="s">
        <v>17</v>
      </c>
      <c r="X6" s="29" t="s">
        <v>18</v>
      </c>
      <c r="Y6" s="29" t="s">
        <v>19</v>
      </c>
      <c r="Z6" s="29" t="s">
        <v>18</v>
      </c>
      <c r="AA6" s="17" t="s">
        <v>19</v>
      </c>
    </row>
    <row r="7" spans="1:27" s="4" customFormat="1" ht="18.75">
      <c r="A7" s="20"/>
      <c r="B7" s="21"/>
      <c r="C7" s="22" t="s">
        <v>21</v>
      </c>
      <c r="D7" s="22" t="s">
        <v>22</v>
      </c>
      <c r="E7" s="23" t="s">
        <v>23</v>
      </c>
      <c r="F7" s="23" t="s">
        <v>24</v>
      </c>
      <c r="G7" s="23" t="s">
        <v>25</v>
      </c>
      <c r="H7" s="23" t="s">
        <v>26</v>
      </c>
      <c r="I7" s="23" t="s">
        <v>27</v>
      </c>
      <c r="J7" s="23" t="s">
        <v>28</v>
      </c>
      <c r="K7" s="21" t="s">
        <v>29</v>
      </c>
      <c r="L7" s="21" t="s">
        <v>30</v>
      </c>
      <c r="M7" s="21" t="s">
        <v>31</v>
      </c>
      <c r="N7" s="30"/>
      <c r="O7" s="30" t="s">
        <v>33</v>
      </c>
      <c r="P7" s="30" t="s">
        <v>33</v>
      </c>
      <c r="Q7" s="30" t="s">
        <v>32</v>
      </c>
      <c r="R7" s="30" t="s">
        <v>33</v>
      </c>
      <c r="S7" s="30" t="s">
        <v>33</v>
      </c>
      <c r="T7" s="30" t="s">
        <v>32</v>
      </c>
      <c r="U7" s="30" t="s">
        <v>33</v>
      </c>
      <c r="V7" s="30" t="s">
        <v>33</v>
      </c>
      <c r="W7" s="30" t="s">
        <v>32</v>
      </c>
      <c r="X7" s="30" t="s">
        <v>33</v>
      </c>
      <c r="Y7" s="30" t="s">
        <v>33</v>
      </c>
      <c r="Z7" s="30" t="s">
        <v>33</v>
      </c>
      <c r="AA7" s="30" t="s">
        <v>33</v>
      </c>
    </row>
    <row r="8" spans="1:27" s="4" customFormat="1" ht="18.75">
      <c r="A8" s="24">
        <v>1</v>
      </c>
      <c r="B8" s="25" t="s">
        <v>41</v>
      </c>
      <c r="C8" s="26" t="s">
        <v>42</v>
      </c>
      <c r="D8" s="26" t="s">
        <v>43</v>
      </c>
      <c r="E8" s="23">
        <v>2</v>
      </c>
      <c r="F8" s="23">
        <v>1</v>
      </c>
      <c r="G8" s="23"/>
      <c r="H8" s="23">
        <v>1</v>
      </c>
      <c r="I8" s="23"/>
      <c r="J8" s="23">
        <v>2</v>
      </c>
      <c r="K8" s="23" t="s">
        <v>39</v>
      </c>
      <c r="L8" s="23"/>
      <c r="M8" s="23"/>
      <c r="N8" s="23"/>
      <c r="O8" s="23"/>
      <c r="P8" s="23"/>
      <c r="Q8" s="23">
        <v>1</v>
      </c>
      <c r="R8" s="23">
        <v>2500</v>
      </c>
      <c r="S8" s="23">
        <v>2500</v>
      </c>
      <c r="T8" s="23">
        <v>1</v>
      </c>
      <c r="U8" s="23">
        <v>1000</v>
      </c>
      <c r="V8" s="23">
        <v>1000</v>
      </c>
      <c r="W8" s="23"/>
      <c r="X8" s="23"/>
      <c r="Y8" s="23"/>
      <c r="Z8" s="23">
        <f>O8+R8+U8+X8</f>
        <v>3500</v>
      </c>
      <c r="AA8" s="42">
        <f>P8+S8+V8+Y8</f>
        <v>3500</v>
      </c>
    </row>
    <row r="9" spans="1:27" s="4" customFormat="1" ht="18.75">
      <c r="A9" s="24">
        <v>2</v>
      </c>
      <c r="B9" s="25" t="s">
        <v>44</v>
      </c>
      <c r="C9" s="26" t="s">
        <v>45</v>
      </c>
      <c r="D9" s="26" t="s">
        <v>38</v>
      </c>
      <c r="E9" s="23">
        <v>2</v>
      </c>
      <c r="F9" s="23">
        <v>1</v>
      </c>
      <c r="G9" s="23"/>
      <c r="H9" s="23">
        <v>1</v>
      </c>
      <c r="I9" s="23"/>
      <c r="J9" s="23">
        <v>2</v>
      </c>
      <c r="K9" s="23" t="s">
        <v>34</v>
      </c>
      <c r="L9" s="23"/>
      <c r="M9" s="23"/>
      <c r="N9" s="23">
        <v>1</v>
      </c>
      <c r="O9" s="39">
        <v>1617</v>
      </c>
      <c r="P9" s="39">
        <v>1617</v>
      </c>
      <c r="Q9" s="23"/>
      <c r="R9" s="23"/>
      <c r="S9" s="23"/>
      <c r="T9" s="23">
        <v>1</v>
      </c>
      <c r="U9" s="23">
        <v>1000</v>
      </c>
      <c r="V9" s="23">
        <v>1000</v>
      </c>
      <c r="W9" s="23">
        <v>1</v>
      </c>
      <c r="X9" s="23">
        <v>1000</v>
      </c>
      <c r="Y9" s="23">
        <v>1000</v>
      </c>
      <c r="Z9" s="23">
        <f aca="true" t="shared" si="0" ref="Z9:Z18">O9+R9+U9+X9</f>
        <v>3617</v>
      </c>
      <c r="AA9" s="42">
        <f aca="true" t="shared" si="1" ref="AA9:AA18">P9+S9+V9+Y9</f>
        <v>3617</v>
      </c>
    </row>
    <row r="10" spans="1:27" s="4" customFormat="1" ht="18.75">
      <c r="A10" s="24">
        <v>3</v>
      </c>
      <c r="B10" s="25" t="s">
        <v>46</v>
      </c>
      <c r="C10" s="26" t="s">
        <v>47</v>
      </c>
      <c r="D10" s="26" t="s">
        <v>48</v>
      </c>
      <c r="E10" s="23">
        <v>2</v>
      </c>
      <c r="F10" s="23">
        <v>1</v>
      </c>
      <c r="G10" s="23"/>
      <c r="H10" s="23">
        <v>2</v>
      </c>
      <c r="I10" s="23">
        <v>1</v>
      </c>
      <c r="J10" s="23">
        <v>4</v>
      </c>
      <c r="K10" s="23" t="s">
        <v>34</v>
      </c>
      <c r="L10" s="23"/>
      <c r="M10" s="23"/>
      <c r="N10" s="23">
        <v>1</v>
      </c>
      <c r="O10" s="40">
        <v>3984</v>
      </c>
      <c r="P10" s="40">
        <v>3984</v>
      </c>
      <c r="Q10" s="23"/>
      <c r="R10" s="23"/>
      <c r="S10" s="23"/>
      <c r="T10" s="23">
        <v>1</v>
      </c>
      <c r="U10" s="23">
        <v>1000</v>
      </c>
      <c r="V10" s="23">
        <v>1000</v>
      </c>
      <c r="W10" s="23">
        <v>1</v>
      </c>
      <c r="X10" s="23">
        <v>1000</v>
      </c>
      <c r="Y10" s="23">
        <v>1000</v>
      </c>
      <c r="Z10" s="23">
        <f t="shared" si="0"/>
        <v>5984</v>
      </c>
      <c r="AA10" s="42">
        <f t="shared" si="1"/>
        <v>5984</v>
      </c>
    </row>
    <row r="11" spans="1:27" s="4" customFormat="1" ht="18.75">
      <c r="A11" s="24">
        <v>4</v>
      </c>
      <c r="B11" s="25" t="s">
        <v>49</v>
      </c>
      <c r="C11" s="26" t="s">
        <v>50</v>
      </c>
      <c r="D11" s="26" t="s">
        <v>51</v>
      </c>
      <c r="E11" s="23">
        <v>2</v>
      </c>
      <c r="F11" s="23">
        <v>1</v>
      </c>
      <c r="G11" s="23"/>
      <c r="H11" s="23"/>
      <c r="I11" s="23"/>
      <c r="J11" s="23">
        <v>1</v>
      </c>
      <c r="K11" s="23" t="s">
        <v>34</v>
      </c>
      <c r="L11" s="23"/>
      <c r="M11" s="23"/>
      <c r="N11" s="23">
        <v>1</v>
      </c>
      <c r="O11" s="23">
        <v>996</v>
      </c>
      <c r="P11" s="23">
        <v>996</v>
      </c>
      <c r="Q11" s="23"/>
      <c r="R11" s="23"/>
      <c r="S11" s="23"/>
      <c r="T11" s="23">
        <v>1</v>
      </c>
      <c r="U11" s="23">
        <v>1000</v>
      </c>
      <c r="V11" s="23">
        <v>1000</v>
      </c>
      <c r="W11" s="23"/>
      <c r="X11" s="23"/>
      <c r="Y11" s="23"/>
      <c r="Z11" s="23">
        <f t="shared" si="0"/>
        <v>1996</v>
      </c>
      <c r="AA11" s="42">
        <f t="shared" si="1"/>
        <v>1996</v>
      </c>
    </row>
    <row r="12" spans="1:27" s="4" customFormat="1" ht="18.75">
      <c r="A12" s="24">
        <v>5</v>
      </c>
      <c r="B12" s="25" t="s">
        <v>52</v>
      </c>
      <c r="C12" s="26" t="s">
        <v>53</v>
      </c>
      <c r="D12" s="26" t="s">
        <v>54</v>
      </c>
      <c r="E12" s="23">
        <v>2</v>
      </c>
      <c r="F12" s="23">
        <v>2</v>
      </c>
      <c r="G12" s="23"/>
      <c r="H12" s="23">
        <v>1</v>
      </c>
      <c r="I12" s="23"/>
      <c r="J12" s="23">
        <v>3</v>
      </c>
      <c r="K12" s="23" t="s">
        <v>34</v>
      </c>
      <c r="L12" s="23"/>
      <c r="M12" s="23"/>
      <c r="N12" s="23">
        <v>1</v>
      </c>
      <c r="O12" s="23">
        <v>1992</v>
      </c>
      <c r="P12" s="23">
        <v>1992</v>
      </c>
      <c r="Q12" s="23"/>
      <c r="R12" s="23"/>
      <c r="S12" s="23"/>
      <c r="T12" s="23">
        <v>1</v>
      </c>
      <c r="U12" s="23">
        <v>1000</v>
      </c>
      <c r="V12" s="23">
        <v>1000</v>
      </c>
      <c r="W12" s="23">
        <v>1</v>
      </c>
      <c r="X12" s="23">
        <v>1500</v>
      </c>
      <c r="Y12" s="23">
        <v>1500</v>
      </c>
      <c r="Z12" s="23">
        <f t="shared" si="0"/>
        <v>4492</v>
      </c>
      <c r="AA12" s="42">
        <f t="shared" si="1"/>
        <v>4492</v>
      </c>
    </row>
    <row r="13" spans="1:27" s="4" customFormat="1" ht="18.75">
      <c r="A13" s="24">
        <v>6</v>
      </c>
      <c r="B13" s="25" t="s">
        <v>55</v>
      </c>
      <c r="C13" s="26" t="s">
        <v>56</v>
      </c>
      <c r="D13" s="26" t="s">
        <v>57</v>
      </c>
      <c r="E13" s="23">
        <v>2</v>
      </c>
      <c r="F13" s="23">
        <v>1</v>
      </c>
      <c r="G13" s="23"/>
      <c r="H13" s="23">
        <v>1</v>
      </c>
      <c r="I13" s="23"/>
      <c r="J13" s="23">
        <v>2</v>
      </c>
      <c r="K13" s="23" t="s">
        <v>39</v>
      </c>
      <c r="L13" s="23"/>
      <c r="M13" s="23"/>
      <c r="N13" s="23"/>
      <c r="O13" s="23"/>
      <c r="P13" s="23"/>
      <c r="Q13" s="23"/>
      <c r="R13" s="23"/>
      <c r="S13" s="23"/>
      <c r="T13" s="23">
        <v>1</v>
      </c>
      <c r="U13" s="23">
        <v>1000</v>
      </c>
      <c r="V13" s="23">
        <v>1000</v>
      </c>
      <c r="W13" s="23"/>
      <c r="X13" s="23"/>
      <c r="Y13" s="23"/>
      <c r="Z13" s="23">
        <f t="shared" si="0"/>
        <v>1000</v>
      </c>
      <c r="AA13" s="42">
        <f t="shared" si="1"/>
        <v>1000</v>
      </c>
    </row>
    <row r="14" spans="1:27" s="4" customFormat="1" ht="18.75">
      <c r="A14" s="24">
        <v>7</v>
      </c>
      <c r="B14" s="25" t="s">
        <v>58</v>
      </c>
      <c r="C14" s="26" t="s">
        <v>59</v>
      </c>
      <c r="D14" s="26" t="s">
        <v>37</v>
      </c>
      <c r="E14" s="23">
        <v>2</v>
      </c>
      <c r="F14" s="23">
        <v>1</v>
      </c>
      <c r="G14" s="23"/>
      <c r="H14" s="23">
        <v>1</v>
      </c>
      <c r="I14" s="23"/>
      <c r="J14" s="23">
        <v>2</v>
      </c>
      <c r="K14" s="23" t="s">
        <v>34</v>
      </c>
      <c r="L14" s="23"/>
      <c r="M14" s="23"/>
      <c r="N14" s="23">
        <v>1</v>
      </c>
      <c r="O14" s="23">
        <v>996</v>
      </c>
      <c r="P14" s="23">
        <v>996</v>
      </c>
      <c r="Q14" s="23"/>
      <c r="R14" s="23"/>
      <c r="S14" s="23"/>
      <c r="T14" s="23">
        <v>1</v>
      </c>
      <c r="U14" s="23">
        <v>1000</v>
      </c>
      <c r="V14" s="23">
        <v>1000</v>
      </c>
      <c r="W14" s="23"/>
      <c r="X14" s="23"/>
      <c r="Y14" s="23"/>
      <c r="Z14" s="23">
        <f t="shared" si="0"/>
        <v>1996</v>
      </c>
      <c r="AA14" s="42">
        <f t="shared" si="1"/>
        <v>1996</v>
      </c>
    </row>
    <row r="15" spans="1:27" s="4" customFormat="1" ht="18.75">
      <c r="A15" s="24">
        <v>8</v>
      </c>
      <c r="B15" s="25" t="s">
        <v>60</v>
      </c>
      <c r="C15" s="26" t="s">
        <v>61</v>
      </c>
      <c r="D15" s="26" t="s">
        <v>40</v>
      </c>
      <c r="E15" s="23">
        <v>2</v>
      </c>
      <c r="F15" s="23">
        <v>2</v>
      </c>
      <c r="G15" s="23"/>
      <c r="H15" s="23">
        <v>1</v>
      </c>
      <c r="I15" s="23">
        <v>1</v>
      </c>
      <c r="J15" s="23">
        <v>4</v>
      </c>
      <c r="K15" s="23" t="s">
        <v>34</v>
      </c>
      <c r="L15" s="23"/>
      <c r="M15" s="23"/>
      <c r="N15" s="23">
        <v>1</v>
      </c>
      <c r="O15" s="23">
        <v>996</v>
      </c>
      <c r="P15" s="23">
        <v>996</v>
      </c>
      <c r="Q15" s="23"/>
      <c r="R15" s="23"/>
      <c r="S15" s="23"/>
      <c r="T15" s="23">
        <v>1</v>
      </c>
      <c r="U15" s="23">
        <v>1000</v>
      </c>
      <c r="V15" s="23">
        <v>1000</v>
      </c>
      <c r="W15" s="23">
        <v>1</v>
      </c>
      <c r="X15" s="23">
        <v>1000</v>
      </c>
      <c r="Y15" s="23">
        <v>1000</v>
      </c>
      <c r="Z15" s="23">
        <f t="shared" si="0"/>
        <v>2996</v>
      </c>
      <c r="AA15" s="42">
        <f t="shared" si="1"/>
        <v>2996</v>
      </c>
    </row>
    <row r="16" spans="1:27" s="4" customFormat="1" ht="18.75">
      <c r="A16" s="24">
        <v>9</v>
      </c>
      <c r="B16" s="25" t="s">
        <v>62</v>
      </c>
      <c r="C16" s="34" t="s">
        <v>63</v>
      </c>
      <c r="D16" s="26" t="s">
        <v>64</v>
      </c>
      <c r="E16" s="23">
        <v>2</v>
      </c>
      <c r="F16" s="23">
        <v>1</v>
      </c>
      <c r="G16" s="23"/>
      <c r="H16" s="23">
        <v>1</v>
      </c>
      <c r="I16" s="23"/>
      <c r="J16" s="23">
        <v>2</v>
      </c>
      <c r="K16" s="23" t="s">
        <v>65</v>
      </c>
      <c r="L16" s="23"/>
      <c r="M16" s="23"/>
      <c r="N16" s="23">
        <v>1</v>
      </c>
      <c r="O16" s="23">
        <v>1992</v>
      </c>
      <c r="P16" s="23">
        <v>1992</v>
      </c>
      <c r="Q16" s="23">
        <v>1</v>
      </c>
      <c r="R16" s="23">
        <v>3000</v>
      </c>
      <c r="S16" s="23">
        <v>3000</v>
      </c>
      <c r="T16" s="23"/>
      <c r="U16" s="23"/>
      <c r="V16" s="23"/>
      <c r="W16" s="23">
        <v>1</v>
      </c>
      <c r="X16" s="23">
        <v>1000</v>
      </c>
      <c r="Y16" s="23">
        <v>1000</v>
      </c>
      <c r="Z16" s="23">
        <f t="shared" si="0"/>
        <v>5992</v>
      </c>
      <c r="AA16" s="42">
        <f t="shared" si="1"/>
        <v>5992</v>
      </c>
    </row>
    <row r="17" spans="1:27" s="4" customFormat="1" ht="18.75">
      <c r="A17" s="24">
        <v>10</v>
      </c>
      <c r="B17" s="25" t="s">
        <v>77</v>
      </c>
      <c r="C17" s="26" t="s">
        <v>78</v>
      </c>
      <c r="D17" s="26" t="s">
        <v>79</v>
      </c>
      <c r="E17" s="23">
        <v>2</v>
      </c>
      <c r="F17" s="23"/>
      <c r="G17" s="23"/>
      <c r="H17" s="23">
        <v>1</v>
      </c>
      <c r="I17" s="23"/>
      <c r="J17" s="23">
        <v>1</v>
      </c>
      <c r="K17" s="23" t="s">
        <v>39</v>
      </c>
      <c r="L17" s="23"/>
      <c r="M17" s="23"/>
      <c r="N17" s="23">
        <v>1</v>
      </c>
      <c r="O17" s="23">
        <v>2372</v>
      </c>
      <c r="P17" s="23">
        <v>2372</v>
      </c>
      <c r="Q17" s="23"/>
      <c r="R17" s="23"/>
      <c r="S17" s="23"/>
      <c r="T17" s="23">
        <v>1</v>
      </c>
      <c r="U17" s="23">
        <v>1000</v>
      </c>
      <c r="V17" s="23">
        <v>1000</v>
      </c>
      <c r="W17" s="23"/>
      <c r="X17" s="23"/>
      <c r="Y17" s="23"/>
      <c r="Z17" s="23">
        <f t="shared" si="0"/>
        <v>3372</v>
      </c>
      <c r="AA17" s="42">
        <f t="shared" si="1"/>
        <v>3372</v>
      </c>
    </row>
    <row r="18" spans="1:27" s="4" customFormat="1" ht="18.75">
      <c r="A18" s="24">
        <v>11</v>
      </c>
      <c r="B18" s="25" t="s">
        <v>80</v>
      </c>
      <c r="C18" s="26" t="s">
        <v>81</v>
      </c>
      <c r="D18" s="26" t="s">
        <v>82</v>
      </c>
      <c r="E18" s="23">
        <v>2</v>
      </c>
      <c r="F18" s="23">
        <v>2</v>
      </c>
      <c r="G18" s="23"/>
      <c r="H18" s="23">
        <v>1</v>
      </c>
      <c r="I18" s="23"/>
      <c r="J18" s="23">
        <v>3</v>
      </c>
      <c r="K18" s="23" t="s">
        <v>65</v>
      </c>
      <c r="L18" s="23"/>
      <c r="M18" s="23"/>
      <c r="N18" s="23"/>
      <c r="O18" s="23"/>
      <c r="P18" s="23"/>
      <c r="Q18" s="23"/>
      <c r="R18" s="23"/>
      <c r="S18" s="23"/>
      <c r="T18" s="23">
        <v>1</v>
      </c>
      <c r="U18" s="23">
        <v>1000</v>
      </c>
      <c r="V18" s="23">
        <v>1000</v>
      </c>
      <c r="W18" s="23"/>
      <c r="X18" s="23"/>
      <c r="Y18" s="23"/>
      <c r="Z18" s="23">
        <f t="shared" si="0"/>
        <v>1000</v>
      </c>
      <c r="AA18" s="42">
        <f t="shared" si="1"/>
        <v>1000</v>
      </c>
    </row>
    <row r="19" spans="1:27" ht="28.5" customHeight="1">
      <c r="A19" s="57" t="s">
        <v>8</v>
      </c>
      <c r="B19" s="57"/>
      <c r="C19" s="57"/>
      <c r="D19" s="57"/>
      <c r="E19" s="35"/>
      <c r="F19" s="35">
        <f>SUM(F8:F18)</f>
        <v>13</v>
      </c>
      <c r="G19" s="35"/>
      <c r="H19" s="35">
        <f>SUM(H8:H18)</f>
        <v>11</v>
      </c>
      <c r="I19" s="35">
        <f>SUM(I8:I18)</f>
        <v>2</v>
      </c>
      <c r="J19" s="35">
        <f>SUM(J8:J18)</f>
        <v>26</v>
      </c>
      <c r="K19" s="35"/>
      <c r="L19" s="35">
        <f>SUM(L8:L16)</f>
        <v>0</v>
      </c>
      <c r="M19" s="35">
        <f>SUM(M8:M16)</f>
        <v>0</v>
      </c>
      <c r="N19" s="35">
        <f aca="true" t="shared" si="2" ref="N19:Z19">SUM(N8:N18)</f>
        <v>8</v>
      </c>
      <c r="O19" s="35">
        <f t="shared" si="2"/>
        <v>14945</v>
      </c>
      <c r="P19" s="41">
        <f t="shared" si="2"/>
        <v>14945</v>
      </c>
      <c r="Q19" s="35">
        <f t="shared" si="2"/>
        <v>2</v>
      </c>
      <c r="R19" s="35">
        <f t="shared" si="2"/>
        <v>5500</v>
      </c>
      <c r="S19" s="41">
        <f t="shared" si="2"/>
        <v>5500</v>
      </c>
      <c r="T19" s="35">
        <f t="shared" si="2"/>
        <v>10</v>
      </c>
      <c r="U19" s="35">
        <f t="shared" si="2"/>
        <v>10000</v>
      </c>
      <c r="V19" s="41">
        <f t="shared" si="2"/>
        <v>10000</v>
      </c>
      <c r="W19" s="35">
        <f t="shared" si="2"/>
        <v>5</v>
      </c>
      <c r="X19" s="35">
        <f t="shared" si="2"/>
        <v>5500</v>
      </c>
      <c r="Y19" s="41">
        <f t="shared" si="2"/>
        <v>5500</v>
      </c>
      <c r="Z19" s="35">
        <f t="shared" si="2"/>
        <v>35945</v>
      </c>
      <c r="AA19" s="41">
        <f>P19+S19+V19+Y19</f>
        <v>35945</v>
      </c>
    </row>
    <row r="20" spans="1:33" s="1" customFormat="1" ht="21">
      <c r="A20" s="32"/>
      <c r="B20" s="6"/>
      <c r="C20" s="7"/>
      <c r="D20" s="8"/>
      <c r="E20" s="7"/>
      <c r="F20" s="7"/>
      <c r="G20" s="7"/>
      <c r="H20" s="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2"/>
      <c r="AB20" s="2"/>
      <c r="AC20" s="2"/>
      <c r="AD20" s="2"/>
      <c r="AE20" s="2"/>
      <c r="AF20" s="2"/>
      <c r="AG20" s="2"/>
    </row>
    <row r="21" spans="1:33" s="1" customFormat="1" ht="21">
      <c r="A21" s="32"/>
      <c r="B21" s="32"/>
      <c r="C21" s="32"/>
      <c r="D21" s="32"/>
      <c r="E21" s="32"/>
      <c r="F21" s="32"/>
      <c r="G21" s="32"/>
      <c r="H21" s="32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2"/>
      <c r="AA21" s="2"/>
      <c r="AB21" s="2"/>
      <c r="AC21" s="2"/>
      <c r="AD21" s="2"/>
      <c r="AE21" s="2"/>
      <c r="AF21" s="2"/>
      <c r="AG21" s="2"/>
    </row>
    <row r="22" spans="1:33" s="1" customFormat="1" ht="21">
      <c r="A22" s="32"/>
      <c r="B22" s="32"/>
      <c r="C22" s="32"/>
      <c r="D22" s="32"/>
      <c r="E22" s="32"/>
      <c r="F22" s="32"/>
      <c r="G22" s="32"/>
      <c r="H22" s="32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2"/>
      <c r="AA22" s="2"/>
      <c r="AB22" s="2"/>
      <c r="AC22" s="2"/>
      <c r="AD22" s="2"/>
      <c r="AE22" s="2"/>
      <c r="AF22" s="2"/>
      <c r="AG22" s="2"/>
    </row>
    <row r="23" spans="1:26" s="1" customFormat="1" ht="21">
      <c r="A23" s="31"/>
      <c r="B23" s="32"/>
      <c r="C23" s="32"/>
      <c r="D23" s="32"/>
      <c r="E23" s="32"/>
      <c r="F23" s="32"/>
      <c r="G23" s="32"/>
      <c r="H23" s="32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2"/>
    </row>
    <row r="24" spans="1:10" s="1" customFormat="1" ht="21">
      <c r="A24" s="31"/>
      <c r="C24" s="32"/>
      <c r="D24" s="32"/>
      <c r="J24" s="32"/>
    </row>
    <row r="25" spans="1:10" s="1" customFormat="1" ht="21">
      <c r="A25" s="31"/>
      <c r="C25" s="32"/>
      <c r="D25" s="32"/>
      <c r="J25" s="32"/>
    </row>
    <row r="26" s="1" customFormat="1" ht="21">
      <c r="A26" s="31"/>
    </row>
    <row r="27" spans="1:32" s="1" customFormat="1" ht="30.75">
      <c r="A27" s="47" t="s">
        <v>68</v>
      </c>
      <c r="B27" s="47"/>
      <c r="C27" s="47"/>
      <c r="D27" s="47"/>
      <c r="E27" s="47"/>
      <c r="F27" s="47"/>
      <c r="G27" s="36"/>
      <c r="H27" s="36"/>
      <c r="I27" s="37"/>
      <c r="J27" s="37"/>
      <c r="K27" s="37"/>
      <c r="L27" s="38" t="s">
        <v>75</v>
      </c>
      <c r="M27" s="38"/>
      <c r="N27" s="38"/>
      <c r="O27" s="38"/>
      <c r="P27" s="38"/>
      <c r="Q27" s="38"/>
      <c r="R27" s="38"/>
      <c r="S27" s="38"/>
      <c r="T27" s="38"/>
      <c r="U27" s="38"/>
      <c r="V27" s="38" t="s">
        <v>76</v>
      </c>
      <c r="W27" s="38"/>
      <c r="X27" s="38"/>
      <c r="Y27" s="38"/>
      <c r="Z27" s="38"/>
      <c r="AA27" s="38"/>
      <c r="AB27" s="38"/>
      <c r="AC27" s="38"/>
      <c r="AD27" s="38"/>
      <c r="AE27" s="38"/>
      <c r="AF27" s="4"/>
    </row>
    <row r="28" spans="1:32" ht="30.75">
      <c r="A28" s="47" t="s">
        <v>69</v>
      </c>
      <c r="B28" s="47"/>
      <c r="C28" s="47"/>
      <c r="D28" s="47"/>
      <c r="E28" s="47"/>
      <c r="F28" s="47"/>
      <c r="G28" s="36"/>
      <c r="H28" s="36"/>
      <c r="I28" s="37"/>
      <c r="J28" s="37"/>
      <c r="K28" s="37"/>
      <c r="L28" s="47" t="s">
        <v>70</v>
      </c>
      <c r="M28" s="47"/>
      <c r="N28" s="47"/>
      <c r="O28" s="47"/>
      <c r="P28" s="47"/>
      <c r="Q28" s="47"/>
      <c r="R28" s="47"/>
      <c r="S28" s="38"/>
      <c r="T28" s="38"/>
      <c r="U28" s="38"/>
      <c r="V28" s="38" t="s">
        <v>74</v>
      </c>
      <c r="W28" s="38"/>
      <c r="X28" s="38"/>
      <c r="Y28" s="38"/>
      <c r="Z28" s="38"/>
      <c r="AA28" s="38"/>
      <c r="AB28" s="38"/>
      <c r="AC28" s="38"/>
      <c r="AD28" s="38"/>
      <c r="AE28" s="4"/>
      <c r="AF28" s="4"/>
    </row>
    <row r="29" spans="1:32" ht="30.75">
      <c r="A29" s="47" t="s">
        <v>71</v>
      </c>
      <c r="B29" s="47"/>
      <c r="C29" s="47"/>
      <c r="D29" s="47"/>
      <c r="E29" s="47"/>
      <c r="F29" s="47"/>
      <c r="G29" s="36"/>
      <c r="H29" s="36"/>
      <c r="I29" s="37"/>
      <c r="J29" s="37"/>
      <c r="K29" s="37"/>
      <c r="L29" s="47" t="s">
        <v>72</v>
      </c>
      <c r="M29" s="47"/>
      <c r="N29" s="47"/>
      <c r="O29" s="47"/>
      <c r="P29" s="47"/>
      <c r="Q29" s="47"/>
      <c r="R29" s="47"/>
      <c r="S29" s="38"/>
      <c r="T29" s="38"/>
      <c r="U29" s="38"/>
      <c r="V29" s="38" t="s">
        <v>73</v>
      </c>
      <c r="W29" s="38"/>
      <c r="X29" s="38"/>
      <c r="Y29" s="38"/>
      <c r="Z29" s="38"/>
      <c r="AA29" s="38"/>
      <c r="AB29" s="38"/>
      <c r="AC29" s="38"/>
      <c r="AD29" s="38"/>
      <c r="AE29" s="4"/>
      <c r="AF29" s="4"/>
    </row>
    <row r="4542" spans="2:8" ht="18.75">
      <c r="B4542" s="33"/>
      <c r="C4542" s="9"/>
      <c r="D4542" s="9"/>
      <c r="E4542" s="33"/>
      <c r="F4542" s="33"/>
      <c r="G4542" s="33"/>
      <c r="H4542" s="33"/>
    </row>
    <row r="4544" spans="3:26" ht="18.75">
      <c r="C4544" s="8"/>
      <c r="D4544" s="9"/>
      <c r="E4544" s="33"/>
      <c r="F4544" s="33"/>
      <c r="G4544" s="33"/>
      <c r="H4544" s="33"/>
      <c r="I4544" s="33"/>
      <c r="J4544" s="33"/>
      <c r="K4544" s="33"/>
      <c r="L4544" s="33"/>
      <c r="M4544" s="33"/>
      <c r="Q4544" s="33"/>
      <c r="R4544" s="33"/>
      <c r="S4544" s="33"/>
      <c r="T4544" s="33"/>
      <c r="U4544" s="33"/>
      <c r="V4544" s="33"/>
      <c r="W4544" s="33"/>
      <c r="X4544" s="33"/>
      <c r="Y4544" s="33"/>
      <c r="Z4544" s="33"/>
    </row>
    <row r="4545" spans="3:26" ht="18.75">
      <c r="C4545" s="8"/>
      <c r="D4545" s="9"/>
      <c r="E4545" s="33"/>
      <c r="F4545" s="33"/>
      <c r="G4545" s="33"/>
      <c r="H4545" s="33"/>
      <c r="I4545" s="33"/>
      <c r="J4545" s="33"/>
      <c r="K4545" s="33"/>
      <c r="L4545" s="33"/>
      <c r="M4545" s="33"/>
      <c r="Q4545" s="33"/>
      <c r="R4545" s="33"/>
      <c r="S4545" s="33"/>
      <c r="T4545" s="33"/>
      <c r="U4545" s="33"/>
      <c r="V4545" s="33"/>
      <c r="W4545" s="33"/>
      <c r="X4545" s="33"/>
      <c r="Y4545" s="33"/>
      <c r="Z4545" s="33"/>
    </row>
    <row r="4546" spans="3:26" ht="18.75">
      <c r="C4546" s="8"/>
      <c r="D4546" s="9"/>
      <c r="E4546" s="33"/>
      <c r="F4546" s="33"/>
      <c r="G4546" s="33"/>
      <c r="H4546" s="33"/>
      <c r="I4546" s="33"/>
      <c r="J4546" s="33"/>
      <c r="K4546" s="33"/>
      <c r="L4546" s="33"/>
      <c r="M4546" s="33"/>
      <c r="Q4546" s="33"/>
      <c r="R4546" s="33"/>
      <c r="S4546" s="33"/>
      <c r="T4546" s="33"/>
      <c r="U4546" s="33"/>
      <c r="V4546" s="33"/>
      <c r="W4546" s="33"/>
      <c r="X4546" s="33"/>
      <c r="Y4546" s="33"/>
      <c r="Z4546" s="33"/>
    </row>
  </sheetData>
  <sheetProtection/>
  <mergeCells count="21">
    <mergeCell ref="Q5:S5"/>
    <mergeCell ref="L5:M5"/>
    <mergeCell ref="A27:F27"/>
    <mergeCell ref="W5:Y5"/>
    <mergeCell ref="A29:F29"/>
    <mergeCell ref="L29:R29"/>
    <mergeCell ref="Z5:AA5"/>
    <mergeCell ref="B5:C5"/>
    <mergeCell ref="E5:J5"/>
    <mergeCell ref="A19:D19"/>
    <mergeCell ref="N5:P5"/>
    <mergeCell ref="L21:Y21"/>
    <mergeCell ref="T5:V5"/>
    <mergeCell ref="A28:F28"/>
    <mergeCell ref="L28:R28"/>
    <mergeCell ref="E6:J6"/>
    <mergeCell ref="A1:AB1"/>
    <mergeCell ref="A2:AB2"/>
    <mergeCell ref="A3:AB3"/>
    <mergeCell ref="L23:Y23"/>
    <mergeCell ref="L22:Y22"/>
  </mergeCells>
  <printOptions horizontalCentered="1"/>
  <pageMargins left="0.3937007874015748" right="0.2" top="0.5511811023622047" bottom="0.3543307086614173" header="0.11811023622047245" footer="0.11811023622047245"/>
  <pageSetup fitToHeight="0" fitToWidth="1" orientation="landscape" paperSize="9" scale="56" r:id="rId1"/>
  <headerFooter>
    <oddFooter>&amp;Cหน้าที่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Dpm</dc:creator>
  <cp:keywords/>
  <dc:description/>
  <cp:lastModifiedBy>Donhun_2</cp:lastModifiedBy>
  <cp:lastPrinted>2022-12-09T10:16:48Z</cp:lastPrinted>
  <dcterms:created xsi:type="dcterms:W3CDTF">2013-10-29T02:52:45Z</dcterms:created>
  <dcterms:modified xsi:type="dcterms:W3CDTF">2022-12-09T10:16:51Z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759A8CBE48EA46E1998822F4BB39048C</vt:lpwstr>
  </property>
  <property fmtid="{D5CDD505-2E9C-101B-9397-08002B2CF9AE}" pid="3" name="KSOProductBuildVer">
    <vt:lpwstr>1033-11.2.0.11341</vt:lpwstr>
  </property>
</Properties>
</file>